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E2016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<sst xmlns="http://schemas.openxmlformats.org/spreadsheetml/2006/main" count="142" uniqueCount="116">
  <si>
    <t>Gymnázium L. Pika Plzeň</t>
  </si>
  <si>
    <t>Gymnázium Plzeň, Mikulášské nám.</t>
  </si>
  <si>
    <t>Gymnázium J. Vrchlického Klatovy</t>
  </si>
  <si>
    <t>Martin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</si>
  <si>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</si>
  <si>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</si>
  <si>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</si>
  <si>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</si>
  <si>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</si>
  <si>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</si>
  <si>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</si>
  <si>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</si>
  <si>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</si>
  <si>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</si>
  <si>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</si>
  <si>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</si>
  <si>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</si>
  <si>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</si>
  <si>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</si>
  <si>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</si>
  <si>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</si>
  <si>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</si>
  <si>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</si>
  <si>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</si>
  <si>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Gymnázium J. Š. Baara Domažlice</t>
  </si>
  <si>
    <t>Vojtěch</t>
  </si>
  <si>
    <t>Gymnázium Rokycany</t>
  </si>
  <si>
    <t>Helena Čížková</t>
  </si>
  <si>
    <t>Další řešitelé</t>
  </si>
  <si>
    <t>Veronika</t>
  </si>
  <si>
    <t>Kateřina</t>
  </si>
  <si>
    <t>Tereza</t>
  </si>
  <si>
    <t>Ondřej</t>
  </si>
  <si>
    <t>Michal</t>
  </si>
  <si>
    <t>Výsledky krajského kola FO, kategorie E (Plzeň 29. 4. 2016)</t>
  </si>
  <si>
    <t>Zdena Kutláková</t>
  </si>
  <si>
    <t>Gymnázium Tachov</t>
  </si>
  <si>
    <t>Voltrová</t>
  </si>
  <si>
    <t>Pavla Cimlerová</t>
  </si>
  <si>
    <t>Základní škola Manětín</t>
  </si>
  <si>
    <t>Trávníček</t>
  </si>
  <si>
    <t>Filip</t>
  </si>
  <si>
    <t>Jan Vacík</t>
  </si>
  <si>
    <t>Základní škola Koloveč</t>
  </si>
  <si>
    <t>Hajznerová</t>
  </si>
  <si>
    <t>Aneta</t>
  </si>
  <si>
    <t>Marie Machová</t>
  </si>
  <si>
    <t>Základní škola Švihov</t>
  </si>
  <si>
    <t>Kubát</t>
  </si>
  <si>
    <t>Ladislav</t>
  </si>
  <si>
    <t>Gulyj</t>
  </si>
  <si>
    <t>Michael</t>
  </si>
  <si>
    <t>Lenka Hoštičková</t>
  </si>
  <si>
    <t>Základní škola Rokycany, T. G. Masaryka</t>
  </si>
  <si>
    <t>Kašáková</t>
  </si>
  <si>
    <t>Luděk Volák</t>
  </si>
  <si>
    <t>Základní škola Klatovy, Čapkova</t>
  </si>
  <si>
    <t>Matějka</t>
  </si>
  <si>
    <t>Miloslava Pěnkavová</t>
  </si>
  <si>
    <t>Základní škola Stupno</t>
  </si>
  <si>
    <t>Spěváčková</t>
  </si>
  <si>
    <t>Zdeněk</t>
  </si>
  <si>
    <t>Marcel</t>
  </si>
  <si>
    <t>Lukš</t>
  </si>
  <si>
    <t>Petr Hajduch</t>
  </si>
  <si>
    <t>Bolevecká základní škola Plzeň</t>
  </si>
  <si>
    <t>Prantner</t>
  </si>
  <si>
    <t>Jan</t>
  </si>
  <si>
    <t>Jana Drhová</t>
  </si>
  <si>
    <t>Gymnázium Blovice</t>
  </si>
  <si>
    <t>Bočanová</t>
  </si>
  <si>
    <t>Hana</t>
  </si>
  <si>
    <t>Regina Voříšková</t>
  </si>
  <si>
    <t>Základní škola Rokycany, Čechova</t>
  </si>
  <si>
    <t>Vrábík</t>
  </si>
  <si>
    <t>Karel</t>
  </si>
  <si>
    <t>Špilar</t>
  </si>
  <si>
    <t>Kroc</t>
  </si>
  <si>
    <t>Václav</t>
  </si>
  <si>
    <t>Krátká</t>
  </si>
  <si>
    <t>Anna</t>
  </si>
  <si>
    <t>Petra Komprdová</t>
  </si>
  <si>
    <t>Pohořelý</t>
  </si>
  <si>
    <t>Eva Kislingerová</t>
  </si>
  <si>
    <t>Váňa</t>
  </si>
  <si>
    <t>Richard</t>
  </si>
  <si>
    <t>Věra Krůsová</t>
  </si>
  <si>
    <t>Plachá</t>
  </si>
  <si>
    <t>Petra</t>
  </si>
  <si>
    <t>Hana Jano</t>
  </si>
  <si>
    <t>Tranová</t>
  </si>
  <si>
    <t>Thao</t>
  </si>
  <si>
    <t>Hana Drobilová</t>
  </si>
  <si>
    <t>Sloup</t>
  </si>
  <si>
    <t>Jiří</t>
  </si>
  <si>
    <t>Věra Bambasová</t>
  </si>
  <si>
    <t>Jirmus</t>
  </si>
  <si>
    <t>Hubata</t>
  </si>
  <si>
    <t>Pšerák</t>
  </si>
  <si>
    <t>Jitka Soukupová</t>
  </si>
  <si>
    <t>Gymnázium Stříbro</t>
  </si>
  <si>
    <t>Sůva</t>
  </si>
  <si>
    <t>Daniel</t>
  </si>
  <si>
    <t>Balda</t>
  </si>
  <si>
    <t>Pavel</t>
  </si>
  <si>
    <t>Ivana Šafránková</t>
  </si>
  <si>
    <t>Sůsová</t>
  </si>
  <si>
    <t>Pojar</t>
  </si>
  <si>
    <t>Petr</t>
  </si>
  <si>
    <t>Jitka Homolková</t>
  </si>
  <si>
    <t>Základní škola Horažďovice, Blatenská</t>
  </si>
  <si>
    <t>Matějček</t>
  </si>
  <si>
    <t>Miroslav</t>
  </si>
  <si>
    <t>Osvaldová</t>
  </si>
  <si>
    <t>Alena</t>
  </si>
  <si>
    <t>Úspěšní řešitelé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</si>
</sst>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0" fontId="27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44" fillId="0" borderId="0" xfId="47" applyFont="1" applyFill="1">
      <alignment/>
      <protection/>
    </xf>
    <xf numFmtId="14" fontId="45" fillId="0" borderId="0" xfId="47" applyNumberFormat="1" applyFont="1" applyFill="1">
      <alignment/>
      <protection/>
    </xf>
    <xf numFmtId="9" fontId="0" fillId="0" borderId="0" xfId="0" applyNumberFormat="1" applyFill="1" applyAlignment="1">
      <alignment/>
    </xf>
    <xf numFmtId="0" fontId="45" fillId="0" borderId="0" xfId="47" applyFont="1" applyFill="1">
      <alignment/>
      <protection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9" ht="15.75">
      <c r="A3" s="3" t="s">
        <v>115</v>
      </c>
      <c r="B3" s="17"/>
      <c r="C3" s="20"/>
      <c r="D3" s="20"/>
      <c r="E3" s="20"/>
      <c r="F3" s="20"/>
      <c r="G3" s="20"/>
      <c r="H3" s="20"/>
      <c r="I3" s="20"/>
      <c r="J3" s="20"/>
      <c r="K3" s="20"/>
      <c r="L3" s="19"/>
      <c r="N3" s="16"/>
      <c r="O3" s="18"/>
      <c r="P3" s="20"/>
      <c r="Q3" s="20"/>
      <c r="R3" s="20"/>
      <c r="S3" s="16"/>
    </row>
    <row r="4" spans="1:15" ht="12.75">
      <c r="A4">
        <v>1</v>
      </c>
      <c r="B4" s="4" t="s">
        <v>113</v>
      </c>
      <c r="C4" t="s">
        <v>114</v>
      </c>
      <c r="D4" t="s">
        <v>24</v>
      </c>
      <c r="F4" t="s">
        <v>89</v>
      </c>
      <c r="G4">
        <v>10</v>
      </c>
      <c r="H4">
        <v>9.5</v>
      </c>
      <c r="I4">
        <v>10</v>
      </c>
      <c r="J4">
        <v>6</v>
      </c>
      <c r="K4" s="25">
        <v>35.5</v>
      </c>
      <c r="L4" s="6">
        <f>SUM(G4:J4)/40</f>
        <v>0.8875</v>
      </c>
      <c r="M4">
        <f>G4*(10-$G$37)+H4*(10-$H$37)+I4*(10-$I$37)+J4*(10-$J$37)</f>
        <v>269.1666666666667</v>
      </c>
      <c r="O4" s="5"/>
    </row>
    <row r="5" spans="1:15" ht="12.75">
      <c r="A5">
        <v>2</v>
      </c>
      <c r="B5" s="4" t="s">
        <v>111</v>
      </c>
      <c r="C5" t="s">
        <v>112</v>
      </c>
      <c r="D5" t="s">
        <v>110</v>
      </c>
      <c r="F5" t="s">
        <v>109</v>
      </c>
      <c r="G5">
        <v>10</v>
      </c>
      <c r="H5">
        <v>9.25</v>
      </c>
      <c r="I5">
        <v>6</v>
      </c>
      <c r="J5">
        <v>10</v>
      </c>
      <c r="K5" s="25">
        <v>35.25</v>
      </c>
      <c r="L5" s="6">
        <f aca="true" t="shared" si="0" ref="L5:L35">SUM(G5:J5)/40</f>
        <v>0.88125</v>
      </c>
      <c r="M5">
        <f aca="true" t="shared" si="1" ref="M5:M35">G5*(10-$G$37)+H5*(10-$H$37)+I5*(10-$I$37)+J5*(10-$J$37)</f>
        <v>268.175</v>
      </c>
      <c r="O5" s="5"/>
    </row>
    <row r="6" spans="1:15" ht="12.75">
      <c r="A6">
        <v>3</v>
      </c>
      <c r="B6" s="4" t="s">
        <v>107</v>
      </c>
      <c r="C6" t="s">
        <v>108</v>
      </c>
      <c r="D6" t="s">
        <v>1</v>
      </c>
      <c r="F6" t="s">
        <v>105</v>
      </c>
      <c r="G6">
        <v>10</v>
      </c>
      <c r="H6">
        <v>10</v>
      </c>
      <c r="I6">
        <v>5</v>
      </c>
      <c r="J6">
        <v>10</v>
      </c>
      <c r="K6" s="25">
        <v>35</v>
      </c>
      <c r="L6" s="6">
        <f t="shared" si="0"/>
        <v>0.875</v>
      </c>
      <c r="M6">
        <f t="shared" si="1"/>
        <v>265.4166666666667</v>
      </c>
      <c r="O6" s="5"/>
    </row>
    <row r="7" spans="1:15" ht="12.75">
      <c r="A7">
        <v>4</v>
      </c>
      <c r="B7" s="4" t="s">
        <v>106</v>
      </c>
      <c r="C7" t="s">
        <v>30</v>
      </c>
      <c r="D7" t="s">
        <v>1</v>
      </c>
      <c r="F7" t="s">
        <v>105</v>
      </c>
      <c r="G7">
        <v>10</v>
      </c>
      <c r="H7">
        <v>6</v>
      </c>
      <c r="I7">
        <v>2</v>
      </c>
      <c r="J7">
        <v>10</v>
      </c>
      <c r="K7" s="25">
        <v>28</v>
      </c>
      <c r="L7" s="6">
        <f t="shared" si="0"/>
        <v>0.7</v>
      </c>
      <c r="M7">
        <f t="shared" si="1"/>
        <v>214.0166666666667</v>
      </c>
      <c r="O7" s="5"/>
    </row>
    <row r="8" spans="1:20" ht="12.75">
      <c r="A8">
        <v>5</v>
      </c>
      <c r="B8" s="4" t="s">
        <v>103</v>
      </c>
      <c r="C8" t="s">
        <v>104</v>
      </c>
      <c r="D8" t="s">
        <v>0</v>
      </c>
      <c r="F8" t="s">
        <v>92</v>
      </c>
      <c r="G8">
        <v>10</v>
      </c>
      <c r="H8">
        <v>8.5</v>
      </c>
      <c r="I8">
        <v>3</v>
      </c>
      <c r="J8">
        <v>4</v>
      </c>
      <c r="K8" s="25">
        <v>25.5</v>
      </c>
      <c r="L8" s="6">
        <f t="shared" si="0"/>
        <v>0.6375</v>
      </c>
      <c r="M8">
        <f t="shared" si="1"/>
        <v>190.50000000000003</v>
      </c>
      <c r="O8" s="5"/>
      <c r="T8" s="16"/>
    </row>
    <row r="9" spans="1:15" ht="12.75">
      <c r="A9">
        <v>6</v>
      </c>
      <c r="B9" s="4" t="s">
        <v>101</v>
      </c>
      <c r="C9" t="s">
        <v>102</v>
      </c>
      <c r="D9" t="s">
        <v>100</v>
      </c>
      <c r="F9" t="s">
        <v>99</v>
      </c>
      <c r="G9">
        <v>2</v>
      </c>
      <c r="H9">
        <v>8.5</v>
      </c>
      <c r="I9">
        <v>10</v>
      </c>
      <c r="J9">
        <v>2</v>
      </c>
      <c r="K9" s="25">
        <v>22.5</v>
      </c>
      <c r="L9" s="6">
        <f t="shared" si="0"/>
        <v>0.5625</v>
      </c>
      <c r="M9">
        <f t="shared" si="1"/>
        <v>169.33333333333337</v>
      </c>
      <c r="O9" s="5"/>
    </row>
    <row r="10" spans="1:15" ht="12.75">
      <c r="A10">
        <v>7</v>
      </c>
      <c r="B10" s="4" t="s">
        <v>98</v>
      </c>
      <c r="C10" t="s">
        <v>25</v>
      </c>
      <c r="D10" t="s">
        <v>1</v>
      </c>
      <c r="F10" t="s">
        <v>86</v>
      </c>
      <c r="G10">
        <v>6.25</v>
      </c>
      <c r="H10">
        <v>8</v>
      </c>
      <c r="I10">
        <v>1</v>
      </c>
      <c r="J10">
        <v>5</v>
      </c>
      <c r="K10" s="25">
        <v>20.25</v>
      </c>
      <c r="L10" s="6">
        <f t="shared" si="0"/>
        <v>0.50625</v>
      </c>
      <c r="M10">
        <f t="shared" si="1"/>
        <v>150.95625</v>
      </c>
      <c r="O10" s="5"/>
    </row>
    <row r="11" spans="1:15" ht="12.75">
      <c r="A11">
        <v>8</v>
      </c>
      <c r="B11" s="4" t="s">
        <v>97</v>
      </c>
      <c r="C11" t="s">
        <v>3</v>
      </c>
      <c r="D11" t="s">
        <v>1</v>
      </c>
      <c r="F11" t="s">
        <v>86</v>
      </c>
      <c r="G11">
        <v>10</v>
      </c>
      <c r="H11">
        <v>7</v>
      </c>
      <c r="I11">
        <v>1</v>
      </c>
      <c r="J11">
        <v>2</v>
      </c>
      <c r="K11" s="25">
        <v>20</v>
      </c>
      <c r="L11" s="6">
        <f t="shared" si="0"/>
        <v>0.5</v>
      </c>
      <c r="M11">
        <f t="shared" si="1"/>
        <v>148.05</v>
      </c>
      <c r="O11" s="5"/>
    </row>
    <row r="12" spans="1:15" ht="12.75">
      <c r="A12">
        <v>9</v>
      </c>
      <c r="B12" s="4" t="s">
        <v>96</v>
      </c>
      <c r="C12" t="s">
        <v>67</v>
      </c>
      <c r="D12" t="s">
        <v>36</v>
      </c>
      <c r="F12" t="s">
        <v>95</v>
      </c>
      <c r="G12">
        <v>2</v>
      </c>
      <c r="H12">
        <v>5</v>
      </c>
      <c r="I12">
        <v>10</v>
      </c>
      <c r="J12">
        <v>0</v>
      </c>
      <c r="K12" s="25">
        <v>17</v>
      </c>
      <c r="L12" s="6">
        <f t="shared" si="0"/>
        <v>0.425</v>
      </c>
      <c r="M12">
        <f t="shared" si="1"/>
        <v>128.95000000000002</v>
      </c>
      <c r="O12" s="5"/>
    </row>
    <row r="13" spans="1:15" ht="12.75">
      <c r="A13">
        <v>10</v>
      </c>
      <c r="B13" s="4" t="s">
        <v>93</v>
      </c>
      <c r="C13" t="s">
        <v>94</v>
      </c>
      <c r="D13" t="s">
        <v>0</v>
      </c>
      <c r="F13" t="s">
        <v>92</v>
      </c>
      <c r="G13">
        <v>3</v>
      </c>
      <c r="H13">
        <v>7</v>
      </c>
      <c r="I13">
        <v>6</v>
      </c>
      <c r="J13">
        <v>0</v>
      </c>
      <c r="K13" s="25">
        <v>16</v>
      </c>
      <c r="L13" s="6">
        <f t="shared" si="0"/>
        <v>0.4</v>
      </c>
      <c r="M13">
        <f t="shared" si="1"/>
        <v>118.57500000000002</v>
      </c>
      <c r="O13" s="5"/>
    </row>
    <row r="14" spans="1:15" ht="12.75">
      <c r="A14">
        <v>11</v>
      </c>
      <c r="B14" s="4" t="s">
        <v>90</v>
      </c>
      <c r="C14" t="s">
        <v>91</v>
      </c>
      <c r="D14" t="s">
        <v>24</v>
      </c>
      <c r="F14" t="s">
        <v>89</v>
      </c>
      <c r="G14">
        <v>0</v>
      </c>
      <c r="H14">
        <v>7.5</v>
      </c>
      <c r="I14">
        <v>2</v>
      </c>
      <c r="J14">
        <v>5.5</v>
      </c>
      <c r="K14" s="25">
        <v>15</v>
      </c>
      <c r="L14" s="6">
        <f t="shared" si="0"/>
        <v>0.375</v>
      </c>
      <c r="M14">
        <f t="shared" si="1"/>
        <v>112.25833333333334</v>
      </c>
      <c r="O14" s="5"/>
    </row>
    <row r="15" spans="1:15" ht="12.75">
      <c r="A15">
        <v>12</v>
      </c>
      <c r="B15" s="4" t="s">
        <v>87</v>
      </c>
      <c r="C15" t="s">
        <v>88</v>
      </c>
      <c r="D15" t="s">
        <v>1</v>
      </c>
      <c r="F15" t="s">
        <v>86</v>
      </c>
      <c r="G15">
        <v>0</v>
      </c>
      <c r="H15">
        <v>6.75</v>
      </c>
      <c r="I15">
        <v>6</v>
      </c>
      <c r="J15">
        <v>2</v>
      </c>
      <c r="K15" s="25">
        <v>14.75</v>
      </c>
      <c r="L15" s="6">
        <f t="shared" si="0"/>
        <v>0.36875</v>
      </c>
      <c r="M15">
        <f t="shared" si="1"/>
        <v>110.40833333333335</v>
      </c>
      <c r="O15" s="5"/>
    </row>
    <row r="16" spans="2:15" ht="12.75">
      <c r="B16" s="4"/>
      <c r="K16" s="26"/>
      <c r="L16" s="6"/>
      <c r="O16" s="5"/>
    </row>
    <row r="17" spans="1:15" ht="15.75">
      <c r="A17" s="3" t="s">
        <v>28</v>
      </c>
      <c r="B17" s="4"/>
      <c r="K17" s="26"/>
      <c r="L17" s="6"/>
      <c r="O17" s="5"/>
    </row>
    <row r="18" spans="1:15" ht="12.75">
      <c r="A18">
        <v>13</v>
      </c>
      <c r="B18" s="4" t="s">
        <v>84</v>
      </c>
      <c r="C18" t="s">
        <v>85</v>
      </c>
      <c r="D18" t="s">
        <v>2</v>
      </c>
      <c r="F18" t="s">
        <v>83</v>
      </c>
      <c r="G18">
        <v>4</v>
      </c>
      <c r="H18">
        <v>8.5</v>
      </c>
      <c r="I18">
        <v>2</v>
      </c>
      <c r="J18">
        <v>1</v>
      </c>
      <c r="K18" s="25">
        <v>15.5</v>
      </c>
      <c r="L18" s="6">
        <f t="shared" si="0"/>
        <v>0.3875</v>
      </c>
      <c r="M18">
        <f t="shared" si="1"/>
        <v>112.86666666666667</v>
      </c>
      <c r="O18" s="5"/>
    </row>
    <row r="19" spans="1:15" ht="12.75">
      <c r="A19">
        <v>14</v>
      </c>
      <c r="B19" s="4" t="s">
        <v>82</v>
      </c>
      <c r="C19" t="s">
        <v>67</v>
      </c>
      <c r="D19" t="s">
        <v>4</v>
      </c>
      <c r="F19" t="s">
        <v>81</v>
      </c>
      <c r="G19">
        <v>0</v>
      </c>
      <c r="H19">
        <v>3</v>
      </c>
      <c r="I19">
        <v>10</v>
      </c>
      <c r="J19">
        <v>1</v>
      </c>
      <c r="K19" s="25">
        <v>14</v>
      </c>
      <c r="L19" s="6">
        <f t="shared" si="0"/>
        <v>0.35</v>
      </c>
      <c r="M19">
        <f t="shared" si="1"/>
        <v>108.15</v>
      </c>
      <c r="O19" s="5"/>
    </row>
    <row r="20" spans="1:15" ht="12.75">
      <c r="A20">
        <v>15</v>
      </c>
      <c r="B20" s="4" t="s">
        <v>79</v>
      </c>
      <c r="C20" t="s">
        <v>80</v>
      </c>
      <c r="D20" t="s">
        <v>56</v>
      </c>
      <c r="F20" t="s">
        <v>55</v>
      </c>
      <c r="G20">
        <v>1</v>
      </c>
      <c r="H20">
        <v>8.5</v>
      </c>
      <c r="I20">
        <v>2</v>
      </c>
      <c r="J20">
        <v>2</v>
      </c>
      <c r="K20" s="25">
        <v>13.5</v>
      </c>
      <c r="L20" s="6">
        <f t="shared" si="0"/>
        <v>0.3375</v>
      </c>
      <c r="M20">
        <f t="shared" si="1"/>
        <v>98.30833333333335</v>
      </c>
      <c r="O20" s="5"/>
    </row>
    <row r="21" spans="1:15" ht="12.75">
      <c r="A21">
        <v>16</v>
      </c>
      <c r="B21" s="4" t="s">
        <v>77</v>
      </c>
      <c r="C21" t="s">
        <v>78</v>
      </c>
      <c r="D21" t="s">
        <v>39</v>
      </c>
      <c r="F21" t="s">
        <v>38</v>
      </c>
      <c r="G21">
        <v>1.25</v>
      </c>
      <c r="H21">
        <v>8.5</v>
      </c>
      <c r="I21">
        <v>2</v>
      </c>
      <c r="J21">
        <v>0</v>
      </c>
      <c r="K21" s="25">
        <v>11.75</v>
      </c>
      <c r="L21" s="6">
        <f t="shared" si="0"/>
        <v>0.29375</v>
      </c>
      <c r="M21">
        <f t="shared" si="1"/>
        <v>83.96458333333334</v>
      </c>
      <c r="O21" s="5"/>
    </row>
    <row r="22" spans="1:15" ht="12.75">
      <c r="A22">
        <v>17</v>
      </c>
      <c r="B22" s="4" t="s">
        <v>76</v>
      </c>
      <c r="C22" t="s">
        <v>25</v>
      </c>
      <c r="D22" t="s">
        <v>26</v>
      </c>
      <c r="F22" t="s">
        <v>27</v>
      </c>
      <c r="G22">
        <v>0</v>
      </c>
      <c r="H22">
        <v>9</v>
      </c>
      <c r="I22">
        <v>1</v>
      </c>
      <c r="J22">
        <v>1.5</v>
      </c>
      <c r="K22" s="25">
        <v>11.5</v>
      </c>
      <c r="L22" s="6">
        <f t="shared" si="0"/>
        <v>0.2875</v>
      </c>
      <c r="M22">
        <f t="shared" si="1"/>
        <v>82.20833333333333</v>
      </c>
      <c r="O22" s="5"/>
    </row>
    <row r="23" spans="1:15" ht="12.75">
      <c r="A23">
        <v>18</v>
      </c>
      <c r="B23" s="4" t="s">
        <v>74</v>
      </c>
      <c r="C23" t="s">
        <v>75</v>
      </c>
      <c r="D23" t="s">
        <v>73</v>
      </c>
      <c r="F23" t="s">
        <v>72</v>
      </c>
      <c r="G23">
        <v>2</v>
      </c>
      <c r="H23">
        <v>6.5</v>
      </c>
      <c r="I23">
        <v>0</v>
      </c>
      <c r="J23">
        <v>2</v>
      </c>
      <c r="K23" s="25">
        <v>10.5</v>
      </c>
      <c r="L23" s="6">
        <f t="shared" si="0"/>
        <v>0.2625</v>
      </c>
      <c r="M23">
        <f t="shared" si="1"/>
        <v>76.2</v>
      </c>
      <c r="O23" s="5"/>
    </row>
    <row r="24" spans="1:15" ht="12.75">
      <c r="A24">
        <v>19</v>
      </c>
      <c r="B24" s="4" t="s">
        <v>70</v>
      </c>
      <c r="C24" t="s">
        <v>71</v>
      </c>
      <c r="D24" t="s">
        <v>69</v>
      </c>
      <c r="F24" t="s">
        <v>68</v>
      </c>
      <c r="G24">
        <v>2</v>
      </c>
      <c r="H24">
        <v>5.5</v>
      </c>
      <c r="I24">
        <v>1</v>
      </c>
      <c r="J24">
        <v>1</v>
      </c>
      <c r="K24" s="25">
        <v>9.5</v>
      </c>
      <c r="L24" s="6">
        <f t="shared" si="0"/>
        <v>0.2375</v>
      </c>
      <c r="M24">
        <f t="shared" si="1"/>
        <v>69.11666666666667</v>
      </c>
      <c r="O24" s="5"/>
    </row>
    <row r="25" spans="1:15" ht="12.75">
      <c r="A25">
        <v>20</v>
      </c>
      <c r="B25" s="4" t="s">
        <v>66</v>
      </c>
      <c r="C25" t="s">
        <v>67</v>
      </c>
      <c r="D25" t="s">
        <v>65</v>
      </c>
      <c r="F25" t="s">
        <v>64</v>
      </c>
      <c r="G25">
        <v>0</v>
      </c>
      <c r="H25">
        <v>4</v>
      </c>
      <c r="I25">
        <v>4</v>
      </c>
      <c r="J25">
        <v>1</v>
      </c>
      <c r="K25" s="25">
        <v>9</v>
      </c>
      <c r="L25" s="6">
        <f t="shared" si="0"/>
        <v>0.225</v>
      </c>
      <c r="M25">
        <f t="shared" si="1"/>
        <v>67.45</v>
      </c>
      <c r="O25" s="5"/>
    </row>
    <row r="26" spans="1:15" ht="12.75">
      <c r="A26">
        <v>21</v>
      </c>
      <c r="B26" s="4" t="s">
        <v>63</v>
      </c>
      <c r="C26" t="s">
        <v>33</v>
      </c>
      <c r="D26" t="s">
        <v>53</v>
      </c>
      <c r="F26" t="s">
        <v>52</v>
      </c>
      <c r="G26">
        <v>0</v>
      </c>
      <c r="H26">
        <v>3.25</v>
      </c>
      <c r="I26">
        <v>2</v>
      </c>
      <c r="J26">
        <v>3</v>
      </c>
      <c r="K26" s="25">
        <v>8.25</v>
      </c>
      <c r="L26" s="6">
        <f t="shared" si="0"/>
        <v>0.20625</v>
      </c>
      <c r="M26">
        <f t="shared" si="1"/>
        <v>62.64166666666667</v>
      </c>
      <c r="O26" s="5"/>
    </row>
    <row r="27" spans="1:15" ht="12.75">
      <c r="A27">
        <v>22</v>
      </c>
      <c r="B27" s="4" t="s">
        <v>61</v>
      </c>
      <c r="C27" t="s">
        <v>62</v>
      </c>
      <c r="D27" t="s">
        <v>53</v>
      </c>
      <c r="F27" t="s">
        <v>52</v>
      </c>
      <c r="G27">
        <v>0</v>
      </c>
      <c r="H27">
        <v>5</v>
      </c>
      <c r="I27">
        <v>2</v>
      </c>
      <c r="J27">
        <v>1</v>
      </c>
      <c r="K27" s="25">
        <v>8</v>
      </c>
      <c r="L27" s="6">
        <f t="shared" si="0"/>
        <v>0.2</v>
      </c>
      <c r="M27">
        <f t="shared" si="1"/>
        <v>58.483333333333334</v>
      </c>
      <c r="O27" s="5"/>
    </row>
    <row r="28" spans="1:15" ht="12.75">
      <c r="A28">
        <v>23</v>
      </c>
      <c r="B28" s="4" t="s">
        <v>60</v>
      </c>
      <c r="C28" t="s">
        <v>30</v>
      </c>
      <c r="D28" t="s">
        <v>59</v>
      </c>
      <c r="F28" t="s">
        <v>58</v>
      </c>
      <c r="G28">
        <v>2</v>
      </c>
      <c r="H28">
        <v>2</v>
      </c>
      <c r="I28">
        <v>2</v>
      </c>
      <c r="J28">
        <v>1.5</v>
      </c>
      <c r="K28" s="25">
        <v>7.5</v>
      </c>
      <c r="L28" s="6">
        <f t="shared" si="0"/>
        <v>0.1875</v>
      </c>
      <c r="M28">
        <f t="shared" si="1"/>
        <v>56.95833333333333</v>
      </c>
      <c r="O28" s="5"/>
    </row>
    <row r="29" spans="1:15" ht="12.75">
      <c r="A29">
        <v>24</v>
      </c>
      <c r="B29" s="4" t="s">
        <v>57</v>
      </c>
      <c r="C29" t="s">
        <v>32</v>
      </c>
      <c r="D29" t="s">
        <v>56</v>
      </c>
      <c r="F29" t="s">
        <v>55</v>
      </c>
      <c r="G29">
        <v>0</v>
      </c>
      <c r="H29">
        <v>4</v>
      </c>
      <c r="I29">
        <v>2</v>
      </c>
      <c r="J29">
        <v>1</v>
      </c>
      <c r="K29" s="25">
        <v>7</v>
      </c>
      <c r="L29" s="6">
        <f t="shared" si="0"/>
        <v>0.175</v>
      </c>
      <c r="M29">
        <f t="shared" si="1"/>
        <v>51.583333333333336</v>
      </c>
      <c r="O29" s="5"/>
    </row>
    <row r="30" spans="1:15" ht="12.75">
      <c r="A30">
        <v>25</v>
      </c>
      <c r="B30" s="4" t="s">
        <v>54</v>
      </c>
      <c r="C30" t="s">
        <v>31</v>
      </c>
      <c r="D30" t="s">
        <v>53</v>
      </c>
      <c r="F30" t="s">
        <v>52</v>
      </c>
      <c r="G30">
        <v>3.25</v>
      </c>
      <c r="H30">
        <v>2.5</v>
      </c>
      <c r="I30">
        <v>0</v>
      </c>
      <c r="J30">
        <v>1</v>
      </c>
      <c r="K30" s="25">
        <v>6.75</v>
      </c>
      <c r="L30" s="6">
        <f t="shared" si="0"/>
        <v>0.16875</v>
      </c>
      <c r="M30">
        <f t="shared" si="1"/>
        <v>49.93125</v>
      </c>
      <c r="O30" s="5"/>
    </row>
    <row r="31" spans="1:15" ht="12.75">
      <c r="A31">
        <v>26</v>
      </c>
      <c r="B31" s="4" t="s">
        <v>50</v>
      </c>
      <c r="C31" t="s">
        <v>51</v>
      </c>
      <c r="D31" t="s">
        <v>26</v>
      </c>
      <c r="F31" t="s">
        <v>27</v>
      </c>
      <c r="G31">
        <v>0</v>
      </c>
      <c r="H31">
        <v>2</v>
      </c>
      <c r="I31">
        <v>2</v>
      </c>
      <c r="J31">
        <v>2.5</v>
      </c>
      <c r="K31" s="25">
        <v>6.5</v>
      </c>
      <c r="L31" s="6">
        <f t="shared" si="0"/>
        <v>0.1625</v>
      </c>
      <c r="M31">
        <f t="shared" si="1"/>
        <v>49.958333333333336</v>
      </c>
      <c r="O31" s="5"/>
    </row>
    <row r="32" spans="1:15" ht="12.75">
      <c r="A32">
        <v>27</v>
      </c>
      <c r="B32" s="4" t="s">
        <v>48</v>
      </c>
      <c r="C32" t="s">
        <v>49</v>
      </c>
      <c r="D32" t="s">
        <v>47</v>
      </c>
      <c r="F32" t="s">
        <v>46</v>
      </c>
      <c r="G32">
        <v>0</v>
      </c>
      <c r="H32">
        <v>2</v>
      </c>
      <c r="I32">
        <v>2.25</v>
      </c>
      <c r="J32">
        <v>2</v>
      </c>
      <c r="K32" s="25">
        <v>6.25</v>
      </c>
      <c r="L32" s="6">
        <f t="shared" si="0"/>
        <v>0.15625</v>
      </c>
      <c r="M32">
        <f t="shared" si="1"/>
        <v>47.88333333333334</v>
      </c>
      <c r="O32" s="5"/>
    </row>
    <row r="33" spans="1:15" ht="12.75">
      <c r="A33">
        <v>28</v>
      </c>
      <c r="B33" s="4" t="s">
        <v>44</v>
      </c>
      <c r="C33" t="s">
        <v>45</v>
      </c>
      <c r="D33" t="s">
        <v>43</v>
      </c>
      <c r="F33" t="s">
        <v>42</v>
      </c>
      <c r="G33">
        <v>0</v>
      </c>
      <c r="H33">
        <v>4</v>
      </c>
      <c r="I33">
        <v>0</v>
      </c>
      <c r="J33">
        <v>2</v>
      </c>
      <c r="K33" s="25">
        <v>6</v>
      </c>
      <c r="L33" s="6">
        <f t="shared" si="0"/>
        <v>0.15</v>
      </c>
      <c r="M33">
        <f t="shared" si="1"/>
        <v>43.833333333333336</v>
      </c>
      <c r="O33" s="5"/>
    </row>
    <row r="34" spans="1:15" ht="12.75">
      <c r="A34">
        <v>29</v>
      </c>
      <c r="B34" s="4" t="s">
        <v>40</v>
      </c>
      <c r="C34" t="s">
        <v>41</v>
      </c>
      <c r="D34" t="s">
        <v>39</v>
      </c>
      <c r="F34" t="s">
        <v>38</v>
      </c>
      <c r="G34">
        <v>0</v>
      </c>
      <c r="H34">
        <v>3</v>
      </c>
      <c r="I34">
        <v>2</v>
      </c>
      <c r="J34">
        <v>0</v>
      </c>
      <c r="K34" s="25">
        <v>5</v>
      </c>
      <c r="L34" s="6">
        <f t="shared" si="0"/>
        <v>0.125</v>
      </c>
      <c r="M34">
        <f t="shared" si="1"/>
        <v>36.56666666666667</v>
      </c>
      <c r="O34" s="5"/>
    </row>
    <row r="35" spans="1:15" ht="12.75">
      <c r="A35">
        <v>30</v>
      </c>
      <c r="B35" s="4" t="s">
        <v>37</v>
      </c>
      <c r="C35" t="s">
        <v>29</v>
      </c>
      <c r="D35" t="s">
        <v>36</v>
      </c>
      <c r="F35" t="s">
        <v>35</v>
      </c>
      <c r="G35">
        <v>0</v>
      </c>
      <c r="H35">
        <v>2</v>
      </c>
      <c r="I35">
        <v>0</v>
      </c>
      <c r="J35">
        <v>0</v>
      </c>
      <c r="K35" s="25">
        <v>2</v>
      </c>
      <c r="L35" s="6">
        <f t="shared" si="0"/>
        <v>0.05</v>
      </c>
      <c r="M35">
        <f t="shared" si="1"/>
        <v>13.8</v>
      </c>
      <c r="O35" s="5"/>
    </row>
    <row r="37" spans="7:10" ht="12.75">
      <c r="G37">
        <f>SUM(G4:G17)/30</f>
        <v>2.441666666666667</v>
      </c>
      <c r="H37">
        <f>SUM(H4:H17)/30</f>
        <v>3.1</v>
      </c>
      <c r="I37">
        <f>SUM(I4:I17)/30</f>
        <v>2.066666666666667</v>
      </c>
      <c r="J37">
        <f>SUM(J4:J17)/30</f>
        <v>1.8833333333333333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3" t="s">
        <v>5</v>
      </c>
      <c r="B2" s="23"/>
      <c r="C2" s="23"/>
      <c r="D2" s="23"/>
      <c r="E2" s="23"/>
      <c r="F2" s="23"/>
      <c r="G2" s="23"/>
    </row>
    <row r="3" ht="12.75">
      <c r="A3" s="7"/>
    </row>
    <row r="4" spans="1:7" ht="15">
      <c r="A4" s="7"/>
      <c r="B4" s="8" t="s">
        <v>6</v>
      </c>
      <c r="C4" s="24" t="s">
        <v>21</v>
      </c>
      <c r="D4" s="24"/>
      <c r="E4" s="24"/>
      <c r="F4" s="24"/>
      <c r="G4" s="24"/>
    </row>
    <row r="5" spans="1:7" ht="15">
      <c r="A5" s="7"/>
      <c r="B5" s="8" t="s">
        <v>7</v>
      </c>
      <c r="C5" s="24" t="s">
        <v>22</v>
      </c>
      <c r="D5" s="24"/>
      <c r="E5" s="24"/>
      <c r="F5" s="24"/>
      <c r="G5" s="24"/>
    </row>
    <row r="6" spans="1:5" ht="15">
      <c r="A6" s="7"/>
      <c r="B6" s="8" t="s">
        <v>8</v>
      </c>
      <c r="C6" s="24" t="s">
        <v>23</v>
      </c>
      <c r="D6" s="24"/>
      <c r="E6" s="24"/>
    </row>
    <row r="7" spans="1:4" ht="15">
      <c r="A7" s="7"/>
      <c r="B7" s="8" t="s">
        <v>9</v>
      </c>
      <c r="C7" s="21">
        <v>40928</v>
      </c>
      <c r="D7" s="21"/>
    </row>
    <row r="8" spans="1:3" ht="15">
      <c r="A8" s="7"/>
      <c r="B8" t="s">
        <v>10</v>
      </c>
      <c r="C8" s="8"/>
    </row>
    <row r="9" spans="1:3" ht="15">
      <c r="A9" s="7"/>
      <c r="B9" t="s">
        <v>11</v>
      </c>
      <c r="C9" s="8">
        <v>40</v>
      </c>
    </row>
    <row r="10" ht="13.5" thickBot="1">
      <c r="A10" s="7"/>
    </row>
    <row r="11" spans="1:7" ht="30.75" thickBot="1">
      <c r="A11" s="9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G11" s="11" t="s">
        <v>18</v>
      </c>
    </row>
    <row r="12" spans="1:7" ht="12.75">
      <c r="A12" s="12" t="s">
        <v>19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22" t="s">
        <v>20</v>
      </c>
      <c r="B32" s="22"/>
      <c r="C32" s="22"/>
      <c r="D32" s="22"/>
      <c r="E32" s="22"/>
      <c r="F32" s="22"/>
      <c r="G32" s="22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2016-05-06T19:50:24Z</dcterms:modified>
  <cp:category/>
  <cp:version/>
  <cp:contentType/>
  <cp:contentStatus/>
</cp:coreProperties>
</file>