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<sst xmlns="http://schemas.openxmlformats.org/spreadsheetml/2006/main" count="116" uniqueCount="88">
  <si>
    <t>Gymnázium Plzeň, Mikulášské nám.</t>
  </si>
  <si>
    <t>Gymnázium J. Vrchlického Klatovy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</si>
  <si>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</si>
  <si>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</si>
  <si>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</si>
  <si>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</si>
  <si>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</si>
  <si>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</si>
  <si>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</si>
  <si>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</si>
  <si>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</si>
  <si>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</si>
  <si>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</si>
  <si>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</si>
  <si>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</si>
  <si>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</si>
  <si>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</si>
  <si>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</si>
  <si>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</si>
  <si>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</si>
  <si>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</si>
  <si>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</si>
  <si>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Veselý</t>
  </si>
  <si>
    <t>Gymnázium Rokycany</t>
  </si>
  <si>
    <t>Úspěšní řešitelé</t>
  </si>
  <si>
    <t>Další řešitelé</t>
  </si>
  <si>
    <t>MB</t>
  </si>
  <si>
    <t>Matěj</t>
  </si>
  <si>
    <t>Hana Wágnerová</t>
  </si>
  <si>
    <t>Balej</t>
  </si>
  <si>
    <t>Karel</t>
  </si>
  <si>
    <t>Miroslava</t>
  </si>
  <si>
    <t>Novoveská</t>
  </si>
  <si>
    <t>Petra Komprdová</t>
  </si>
  <si>
    <t>Josef</t>
  </si>
  <si>
    <t>Hladil</t>
  </si>
  <si>
    <t>Milan Pěchouček</t>
  </si>
  <si>
    <t>Vojtěch</t>
  </si>
  <si>
    <t>Nováček</t>
  </si>
  <si>
    <t>Jan</t>
  </si>
  <si>
    <t>Výsledky krajského kola FO, kategorie B (Plzeň 25. 4. 2018)</t>
  </si>
  <si>
    <t>Erik</t>
  </si>
  <si>
    <t>Kočandrle</t>
  </si>
  <si>
    <t>Jitka Romová</t>
  </si>
  <si>
    <t>Anna</t>
  </si>
  <si>
    <t>Mírková</t>
  </si>
  <si>
    <t>Gymnázium L. Pika Plzeň</t>
  </si>
  <si>
    <t>Ivana Sirotková</t>
  </si>
  <si>
    <t>Přemysl</t>
  </si>
  <si>
    <t>Hovorka</t>
  </si>
  <si>
    <t>Ondřej</t>
  </si>
  <si>
    <t>Komora</t>
  </si>
  <si>
    <t>Vosejpka</t>
  </si>
  <si>
    <t>Sportovní gymnázium Plzeň</t>
  </si>
  <si>
    <t>Jitka Krýslová</t>
  </si>
  <si>
    <t>Martin</t>
  </si>
  <si>
    <t>Vejčík</t>
  </si>
  <si>
    <t>Linh Giang</t>
  </si>
  <si>
    <t>Tran</t>
  </si>
  <si>
    <t>Frank</t>
  </si>
  <si>
    <t>Bartoš</t>
  </si>
  <si>
    <t>Gymnázium J. Š. Baara Domažlice</t>
  </si>
  <si>
    <t>Hana Jano</t>
  </si>
  <si>
    <t>Tomáš</t>
  </si>
  <si>
    <t>Beneš</t>
  </si>
  <si>
    <t>Jakub</t>
  </si>
  <si>
    <t>Vyroubal</t>
  </si>
  <si>
    <t>Tim</t>
  </si>
  <si>
    <t>Anderle</t>
  </si>
  <si>
    <t>Hynek</t>
  </si>
  <si>
    <t>Štefl</t>
  </si>
  <si>
    <t>Miroslav Panoš</t>
  </si>
  <si>
    <t>Kraft</t>
  </si>
  <si>
    <t>Jana</t>
  </si>
  <si>
    <t>Romová</t>
  </si>
  <si>
    <t>Tomáš Havlíček</t>
  </si>
  <si>
    <t>Max</t>
  </si>
  <si>
    <t>Nonfried</t>
  </si>
  <si>
    <t>Varga</t>
  </si>
  <si>
    <t>Breník</t>
  </si>
  <si>
    <t>Kamil</t>
  </si>
  <si>
    <t>Janoch</t>
  </si>
  <si>
    <t>Gymnázium Blovice</t>
  </si>
  <si>
    <t>Jana Drhová</t>
  </si>
  <si>
    <t>Petra</t>
  </si>
  <si>
    <t>Melicharová</t>
  </si>
  <si>
    <t>Hana Slachová</t>
  </si>
  <si>
    <r>
      <t>* O pořadí na 21.</t>
    </r>
    <r>
      <rPr>
        <sz val="10"/>
        <rFont val="Calibri"/>
        <family val="2"/>
      </rPr>
      <t>–</t>
    </r>
    <r>
      <rPr>
        <sz val="10"/>
        <rFont val="Arial"/>
        <family val="0"/>
      </rPr>
      <t>23. místě rozhodl los.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</si>
</sst>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0" fontId="27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4" fontId="44" fillId="0" borderId="0" xfId="47" applyNumberFormat="1" applyFont="1">
      <alignment/>
      <protection/>
    </xf>
    <xf numFmtId="0" fontId="45" fillId="33" borderId="0" xfId="47" applyFont="1" applyFill="1">
      <alignment/>
      <protection/>
    </xf>
    <xf numFmtId="0" fontId="45" fillId="0" borderId="0" xfId="47" applyFont="1">
      <alignment/>
      <protection/>
    </xf>
    <xf numFmtId="0" fontId="44" fillId="0" borderId="0" xfId="47" applyFont="1">
      <alignment/>
      <protection/>
    </xf>
    <xf numFmtId="0" fontId="45" fillId="0" borderId="0" xfId="47" applyFont="1" applyFill="1">
      <alignment/>
      <protection/>
    </xf>
    <xf numFmtId="3" fontId="44" fillId="0" borderId="0" xfId="47" applyNumberFormat="1" applyFont="1">
      <alignment/>
      <protection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24</v>
      </c>
      <c r="M3" s="14" t="s">
        <v>26</v>
      </c>
    </row>
    <row r="4" spans="1:18" ht="12.75">
      <c r="A4" s="18">
        <v>1</v>
      </c>
      <c r="B4" s="17" t="s">
        <v>29</v>
      </c>
      <c r="C4" s="18" t="s">
        <v>30</v>
      </c>
      <c r="D4" s="18" t="s">
        <v>23</v>
      </c>
      <c r="E4" s="18"/>
      <c r="F4" s="18" t="s">
        <v>28</v>
      </c>
      <c r="G4" s="18">
        <v>10</v>
      </c>
      <c r="H4" s="18">
        <v>0</v>
      </c>
      <c r="I4" s="18">
        <v>10</v>
      </c>
      <c r="J4" s="18">
        <v>7</v>
      </c>
      <c r="K4" s="16">
        <v>27</v>
      </c>
      <c r="L4" s="4">
        <f>K4/40</f>
        <v>0.675</v>
      </c>
      <c r="M4" s="22">
        <f>G4*(10-G$31)+H4*(10-H$31)+I4*(10-I$31)+J4*(10-J$31)</f>
        <v>202.1521739130435</v>
      </c>
      <c r="O4" s="15"/>
      <c r="P4" s="18"/>
      <c r="Q4" s="18"/>
      <c r="R4" s="18"/>
    </row>
    <row r="5" spans="1:18" ht="12.75">
      <c r="A5" s="18">
        <v>2</v>
      </c>
      <c r="B5" s="17" t="s">
        <v>35</v>
      </c>
      <c r="C5" s="18" t="s">
        <v>34</v>
      </c>
      <c r="D5" s="18" t="s">
        <v>0</v>
      </c>
      <c r="E5" s="18"/>
      <c r="F5" s="18" t="s">
        <v>36</v>
      </c>
      <c r="G5" s="18">
        <v>9.5</v>
      </c>
      <c r="H5" s="18">
        <v>1</v>
      </c>
      <c r="I5" s="18">
        <v>10</v>
      </c>
      <c r="J5" s="18">
        <v>4</v>
      </c>
      <c r="K5" s="16">
        <v>24.5</v>
      </c>
      <c r="L5" s="4">
        <f>K5/40</f>
        <v>0.6125</v>
      </c>
      <c r="M5" s="22">
        <f aca="true" t="shared" si="0" ref="M5:M28">G5*(10-G$31)+H5*(10-H$31)+I5*(10-I$31)+J5*(10-J$31)</f>
        <v>178.3695652173913</v>
      </c>
      <c r="O5" s="15"/>
      <c r="P5" s="18"/>
      <c r="Q5" s="18"/>
      <c r="R5" s="18"/>
    </row>
    <row r="6" spans="1:18" ht="12.75">
      <c r="A6" s="18">
        <v>3</v>
      </c>
      <c r="B6" s="17" t="s">
        <v>32</v>
      </c>
      <c r="C6" s="18" t="s">
        <v>31</v>
      </c>
      <c r="D6" s="18" t="s">
        <v>2</v>
      </c>
      <c r="E6" s="18"/>
      <c r="F6" s="18" t="s">
        <v>33</v>
      </c>
      <c r="G6" s="18">
        <v>5.5</v>
      </c>
      <c r="H6" s="18">
        <v>0</v>
      </c>
      <c r="I6" s="18">
        <v>10</v>
      </c>
      <c r="J6" s="18">
        <v>0</v>
      </c>
      <c r="K6" s="16">
        <v>15.5</v>
      </c>
      <c r="L6" s="4">
        <f>K6/40</f>
        <v>0.3875</v>
      </c>
      <c r="M6" s="22">
        <f t="shared" si="0"/>
        <v>96.32608695652175</v>
      </c>
      <c r="O6" s="15"/>
      <c r="P6" s="18"/>
      <c r="Q6" s="18"/>
      <c r="R6" s="18"/>
    </row>
    <row r="7" spans="1:18" ht="12.75">
      <c r="A7" s="18">
        <v>4</v>
      </c>
      <c r="B7" s="17" t="s">
        <v>42</v>
      </c>
      <c r="C7" s="18" t="s">
        <v>41</v>
      </c>
      <c r="D7" s="18" t="s">
        <v>0</v>
      </c>
      <c r="E7" s="18"/>
      <c r="F7" s="18" t="s">
        <v>43</v>
      </c>
      <c r="G7" s="18">
        <v>0</v>
      </c>
      <c r="H7" s="18">
        <v>6</v>
      </c>
      <c r="I7" s="18">
        <v>8.5</v>
      </c>
      <c r="J7" s="18">
        <v>0</v>
      </c>
      <c r="K7" s="16">
        <v>14.5</v>
      </c>
      <c r="L7" s="4">
        <f>K7/40</f>
        <v>0.3625</v>
      </c>
      <c r="M7" s="22">
        <f t="shared" si="0"/>
        <v>95.54347826086956</v>
      </c>
      <c r="O7" s="15"/>
      <c r="P7" s="18"/>
      <c r="Q7" s="18"/>
      <c r="R7" s="18"/>
    </row>
    <row r="8" spans="1:18" ht="12.75">
      <c r="A8" s="18">
        <v>5</v>
      </c>
      <c r="B8" s="17" t="s">
        <v>45</v>
      </c>
      <c r="C8" s="18" t="s">
        <v>44</v>
      </c>
      <c r="D8" s="18" t="s">
        <v>46</v>
      </c>
      <c r="E8" s="18"/>
      <c r="F8" s="18" t="s">
        <v>47</v>
      </c>
      <c r="G8" s="18">
        <v>1.5</v>
      </c>
      <c r="H8" s="18">
        <v>7</v>
      </c>
      <c r="I8" s="18">
        <v>5.5</v>
      </c>
      <c r="J8" s="18">
        <v>0</v>
      </c>
      <c r="K8" s="16">
        <v>14</v>
      </c>
      <c r="L8" s="4">
        <f>K8/40</f>
        <v>0.35</v>
      </c>
      <c r="M8" s="22">
        <f t="shared" si="0"/>
        <v>103.26086956521739</v>
      </c>
      <c r="O8" s="15"/>
      <c r="P8" s="18"/>
      <c r="Q8" s="18"/>
      <c r="R8" s="18"/>
    </row>
    <row r="9" spans="1:18" ht="12.75">
      <c r="A9" s="18"/>
      <c r="B9" s="17"/>
      <c r="C9" s="18"/>
      <c r="D9" s="18"/>
      <c r="E9" s="18"/>
      <c r="F9" s="18"/>
      <c r="G9" s="18"/>
      <c r="H9" s="18"/>
      <c r="I9" s="18"/>
      <c r="J9" s="18"/>
      <c r="K9" s="19"/>
      <c r="L9" s="4"/>
      <c r="M9" s="22"/>
      <c r="N9" s="18"/>
      <c r="O9" s="15"/>
      <c r="P9" s="18"/>
      <c r="Q9" s="18"/>
      <c r="R9" s="18"/>
    </row>
    <row r="10" spans="1:18" ht="15.75">
      <c r="A10" s="3" t="s">
        <v>25</v>
      </c>
      <c r="B10" s="17"/>
      <c r="C10" s="18"/>
      <c r="D10" s="18"/>
      <c r="E10" s="18"/>
      <c r="F10" s="18"/>
      <c r="G10" s="18"/>
      <c r="H10" s="18"/>
      <c r="I10" s="18"/>
      <c r="J10" s="18"/>
      <c r="K10" s="19"/>
      <c r="L10" s="4"/>
      <c r="M10" s="22"/>
      <c r="N10" s="18"/>
      <c r="O10" s="15"/>
      <c r="P10" s="18"/>
      <c r="Q10" s="18"/>
      <c r="R10" s="18"/>
    </row>
    <row r="11" spans="1:18" ht="12.75">
      <c r="A11" s="18">
        <v>6</v>
      </c>
      <c r="B11" s="17" t="s">
        <v>49</v>
      </c>
      <c r="C11" s="18" t="s">
        <v>48</v>
      </c>
      <c r="D11" s="18" t="s">
        <v>1</v>
      </c>
      <c r="E11" s="18"/>
      <c r="F11" s="18" t="s">
        <v>22</v>
      </c>
      <c r="G11" s="18">
        <v>2</v>
      </c>
      <c r="H11" s="18">
        <v>0</v>
      </c>
      <c r="I11" s="18">
        <v>10</v>
      </c>
      <c r="J11" s="18">
        <v>0</v>
      </c>
      <c r="K11" s="16">
        <v>12</v>
      </c>
      <c r="L11" s="4">
        <f aca="true" t="shared" si="1" ref="L11:L28">K11/40</f>
        <v>0.3</v>
      </c>
      <c r="M11" s="22">
        <f t="shared" si="0"/>
        <v>65.73913043478261</v>
      </c>
      <c r="O11" s="15"/>
      <c r="P11" s="18"/>
      <c r="Q11" s="18"/>
      <c r="R11" s="18"/>
    </row>
    <row r="12" spans="1:18" ht="12.75">
      <c r="A12" s="18">
        <v>7</v>
      </c>
      <c r="B12" s="17" t="s">
        <v>51</v>
      </c>
      <c r="C12" s="18" t="s">
        <v>50</v>
      </c>
      <c r="D12" s="18" t="s">
        <v>0</v>
      </c>
      <c r="E12" s="18"/>
      <c r="F12" s="18" t="s">
        <v>36</v>
      </c>
      <c r="G12" s="18">
        <v>0</v>
      </c>
      <c r="H12" s="18">
        <v>7</v>
      </c>
      <c r="I12" s="18">
        <v>3</v>
      </c>
      <c r="J12" s="18">
        <v>0</v>
      </c>
      <c r="K12" s="16">
        <v>10</v>
      </c>
      <c r="L12" s="4">
        <f t="shared" si="1"/>
        <v>0.25</v>
      </c>
      <c r="M12" s="22">
        <f t="shared" si="0"/>
        <v>78.08695652173913</v>
      </c>
      <c r="O12" s="15"/>
      <c r="P12" s="18"/>
      <c r="Q12" s="18"/>
      <c r="R12" s="18"/>
    </row>
    <row r="13" spans="1:18" ht="12.75">
      <c r="A13" s="18">
        <v>8</v>
      </c>
      <c r="B13" s="17" t="s">
        <v>52</v>
      </c>
      <c r="C13" s="18" t="s">
        <v>39</v>
      </c>
      <c r="D13" s="18" t="s">
        <v>53</v>
      </c>
      <c r="E13" s="18"/>
      <c r="F13" s="18" t="s">
        <v>54</v>
      </c>
      <c r="G13" s="18">
        <v>0</v>
      </c>
      <c r="H13" s="18">
        <v>0</v>
      </c>
      <c r="I13" s="18">
        <v>8.5</v>
      </c>
      <c r="J13" s="18">
        <v>0</v>
      </c>
      <c r="K13" s="16">
        <v>8.5</v>
      </c>
      <c r="L13" s="4">
        <f t="shared" si="1"/>
        <v>0.2125</v>
      </c>
      <c r="M13" s="22">
        <f t="shared" si="0"/>
        <v>41.02173913043478</v>
      </c>
      <c r="O13" s="15"/>
      <c r="P13" s="18"/>
      <c r="Q13" s="18"/>
      <c r="R13" s="18"/>
    </row>
    <row r="14" spans="1:18" ht="12.75">
      <c r="A14" s="18">
        <v>9</v>
      </c>
      <c r="B14" s="17" t="s">
        <v>56</v>
      </c>
      <c r="C14" s="18" t="s">
        <v>55</v>
      </c>
      <c r="D14" s="18" t="s">
        <v>1</v>
      </c>
      <c r="E14" s="18"/>
      <c r="F14" s="18" t="s">
        <v>22</v>
      </c>
      <c r="G14" s="18">
        <v>0</v>
      </c>
      <c r="H14" s="18">
        <v>0</v>
      </c>
      <c r="I14" s="18">
        <v>8</v>
      </c>
      <c r="J14" s="18">
        <v>0</v>
      </c>
      <c r="K14" s="16">
        <v>8</v>
      </c>
      <c r="L14" s="4">
        <f t="shared" si="1"/>
        <v>0.2</v>
      </c>
      <c r="M14" s="22">
        <f t="shared" si="0"/>
        <v>38.608695652173914</v>
      </c>
      <c r="O14" s="15"/>
      <c r="P14" s="18"/>
      <c r="Q14" s="18"/>
      <c r="R14" s="18"/>
    </row>
    <row r="15" spans="1:18" ht="12.75">
      <c r="A15" s="18">
        <v>10</v>
      </c>
      <c r="B15" s="17" t="s">
        <v>58</v>
      </c>
      <c r="C15" s="18" t="s">
        <v>57</v>
      </c>
      <c r="D15" s="18" t="s">
        <v>0</v>
      </c>
      <c r="E15" s="18"/>
      <c r="F15" s="18" t="s">
        <v>43</v>
      </c>
      <c r="G15" s="18">
        <v>0</v>
      </c>
      <c r="H15" s="18">
        <v>0</v>
      </c>
      <c r="I15" s="18">
        <v>7.5</v>
      </c>
      <c r="J15" s="18">
        <v>0</v>
      </c>
      <c r="K15" s="16">
        <v>7.5</v>
      </c>
      <c r="L15" s="4">
        <f t="shared" si="1"/>
        <v>0.1875</v>
      </c>
      <c r="M15" s="22">
        <f t="shared" si="0"/>
        <v>36.19565217391305</v>
      </c>
      <c r="O15" s="15"/>
      <c r="P15" s="18"/>
      <c r="Q15" s="18"/>
      <c r="R15" s="18"/>
    </row>
    <row r="16" spans="1:18" ht="12.75">
      <c r="A16" s="18">
        <v>11</v>
      </c>
      <c r="B16" s="17" t="s">
        <v>60</v>
      </c>
      <c r="C16" s="18" t="s">
        <v>59</v>
      </c>
      <c r="D16" s="18" t="s">
        <v>61</v>
      </c>
      <c r="E16" s="18"/>
      <c r="F16" s="18" t="s">
        <v>62</v>
      </c>
      <c r="G16" s="18">
        <v>0</v>
      </c>
      <c r="H16" s="18">
        <v>0</v>
      </c>
      <c r="I16" s="18">
        <v>7</v>
      </c>
      <c r="J16" s="18">
        <v>0</v>
      </c>
      <c r="K16" s="16">
        <v>7</v>
      </c>
      <c r="L16" s="4">
        <f t="shared" si="1"/>
        <v>0.175</v>
      </c>
      <c r="M16" s="22">
        <f t="shared" si="0"/>
        <v>33.78260869565217</v>
      </c>
      <c r="O16" s="15"/>
      <c r="P16" s="18"/>
      <c r="Q16" s="18"/>
      <c r="R16" s="18"/>
    </row>
    <row r="17" spans="1:18" ht="12.75">
      <c r="A17" s="18">
        <v>12</v>
      </c>
      <c r="B17" s="17" t="s">
        <v>64</v>
      </c>
      <c r="C17" s="18" t="s">
        <v>63</v>
      </c>
      <c r="D17" s="18" t="s">
        <v>23</v>
      </c>
      <c r="E17" s="18"/>
      <c r="F17" s="18" t="s">
        <v>28</v>
      </c>
      <c r="G17" s="18">
        <v>0</v>
      </c>
      <c r="H17" s="18">
        <v>0</v>
      </c>
      <c r="I17" s="18">
        <v>6</v>
      </c>
      <c r="J17" s="18">
        <v>0</v>
      </c>
      <c r="K17" s="16">
        <v>6</v>
      </c>
      <c r="L17" s="4">
        <f t="shared" si="1"/>
        <v>0.15</v>
      </c>
      <c r="M17" s="22">
        <f t="shared" si="0"/>
        <v>28.956521739130437</v>
      </c>
      <c r="O17" s="15"/>
      <c r="P17" s="18"/>
      <c r="Q17" s="18"/>
      <c r="R17" s="18"/>
    </row>
    <row r="18" spans="1:18" ht="12.75">
      <c r="A18" s="18">
        <v>13</v>
      </c>
      <c r="B18" s="17" t="s">
        <v>38</v>
      </c>
      <c r="C18" s="18" t="s">
        <v>37</v>
      </c>
      <c r="D18" s="18" t="s">
        <v>0</v>
      </c>
      <c r="E18" s="18"/>
      <c r="F18" s="18" t="s">
        <v>36</v>
      </c>
      <c r="G18" s="18">
        <v>0</v>
      </c>
      <c r="H18" s="18">
        <v>0</v>
      </c>
      <c r="I18" s="18">
        <v>5</v>
      </c>
      <c r="J18" s="18">
        <v>0</v>
      </c>
      <c r="K18" s="16">
        <v>5</v>
      </c>
      <c r="L18" s="4">
        <f t="shared" si="1"/>
        <v>0.125</v>
      </c>
      <c r="M18" s="22">
        <f t="shared" si="0"/>
        <v>24.130434782608695</v>
      </c>
      <c r="O18" s="15"/>
      <c r="P18" s="18"/>
      <c r="Q18" s="18"/>
      <c r="R18" s="18"/>
    </row>
    <row r="19" spans="1:18" ht="12.75">
      <c r="A19" s="18">
        <v>14</v>
      </c>
      <c r="B19" s="17" t="s">
        <v>66</v>
      </c>
      <c r="C19" s="18" t="s">
        <v>65</v>
      </c>
      <c r="D19" s="18" t="s">
        <v>1</v>
      </c>
      <c r="E19" s="18"/>
      <c r="F19" s="18" t="s">
        <v>22</v>
      </c>
      <c r="G19" s="18">
        <v>0</v>
      </c>
      <c r="H19" s="18">
        <v>0</v>
      </c>
      <c r="I19" s="18">
        <v>4.5</v>
      </c>
      <c r="J19" s="18">
        <v>0</v>
      </c>
      <c r="K19" s="16">
        <v>4.5</v>
      </c>
      <c r="L19" s="4">
        <f t="shared" si="1"/>
        <v>0.1125</v>
      </c>
      <c r="M19" s="22">
        <f t="shared" si="0"/>
        <v>21.717391304347828</v>
      </c>
      <c r="O19" s="15"/>
      <c r="P19" s="18"/>
      <c r="Q19" s="18"/>
      <c r="R19" s="18"/>
    </row>
    <row r="20" spans="1:18" ht="12.75">
      <c r="A20" s="18">
        <v>15</v>
      </c>
      <c r="B20" s="17" t="s">
        <v>68</v>
      </c>
      <c r="C20" s="18" t="s">
        <v>67</v>
      </c>
      <c r="D20" s="18" t="s">
        <v>61</v>
      </c>
      <c r="E20" s="18"/>
      <c r="F20" s="18" t="s">
        <v>62</v>
      </c>
      <c r="G20" s="18">
        <v>0</v>
      </c>
      <c r="H20" s="18">
        <v>0</v>
      </c>
      <c r="I20" s="18">
        <v>3.5</v>
      </c>
      <c r="J20" s="18">
        <v>0</v>
      </c>
      <c r="K20" s="16">
        <v>3.5</v>
      </c>
      <c r="L20" s="4">
        <f t="shared" si="1"/>
        <v>0.0875</v>
      </c>
      <c r="M20" s="22">
        <f t="shared" si="0"/>
        <v>16.891304347826086</v>
      </c>
      <c r="O20" s="15"/>
      <c r="P20" s="18"/>
      <c r="Q20" s="18"/>
      <c r="R20" s="18"/>
    </row>
    <row r="21" spans="1:18" ht="12.75">
      <c r="A21" s="18">
        <v>16</v>
      </c>
      <c r="B21" s="17" t="s">
        <v>70</v>
      </c>
      <c r="C21" s="18" t="s">
        <v>69</v>
      </c>
      <c r="D21" s="18" t="s">
        <v>1</v>
      </c>
      <c r="E21" s="18"/>
      <c r="F21" s="18" t="s">
        <v>71</v>
      </c>
      <c r="G21" s="18">
        <v>0.5</v>
      </c>
      <c r="H21" s="18">
        <v>0</v>
      </c>
      <c r="I21" s="18">
        <v>2.75</v>
      </c>
      <c r="J21" s="18">
        <v>0</v>
      </c>
      <c r="K21" s="16">
        <v>3.25</v>
      </c>
      <c r="L21" s="4">
        <f t="shared" si="1"/>
        <v>0.08125</v>
      </c>
      <c r="M21" s="22">
        <f t="shared" si="0"/>
        <v>17.641304347826086</v>
      </c>
      <c r="O21" s="15"/>
      <c r="P21" s="18"/>
      <c r="Q21" s="18"/>
      <c r="R21" s="18"/>
    </row>
    <row r="22" spans="1:18" ht="12.75">
      <c r="A22" s="18">
        <v>17</v>
      </c>
      <c r="B22" s="17" t="s">
        <v>72</v>
      </c>
      <c r="C22" s="18" t="s">
        <v>27</v>
      </c>
      <c r="D22" s="18" t="s">
        <v>0</v>
      </c>
      <c r="E22" s="18"/>
      <c r="F22" s="18" t="s">
        <v>43</v>
      </c>
      <c r="G22" s="18">
        <v>0</v>
      </c>
      <c r="H22" s="18">
        <v>0</v>
      </c>
      <c r="I22" s="18">
        <v>3</v>
      </c>
      <c r="J22" s="18">
        <v>0</v>
      </c>
      <c r="K22" s="16">
        <v>3</v>
      </c>
      <c r="L22" s="4">
        <f t="shared" si="1"/>
        <v>0.075</v>
      </c>
      <c r="M22" s="22">
        <f t="shared" si="0"/>
        <v>14.478260869565219</v>
      </c>
      <c r="O22" s="15"/>
      <c r="P22" s="18"/>
      <c r="Q22" s="18"/>
      <c r="R22" s="18"/>
    </row>
    <row r="23" spans="1:19" ht="12.75">
      <c r="A23" s="18">
        <v>18</v>
      </c>
      <c r="B23" s="17" t="s">
        <v>74</v>
      </c>
      <c r="C23" s="18" t="s">
        <v>73</v>
      </c>
      <c r="D23" s="18" t="s">
        <v>0</v>
      </c>
      <c r="E23" s="18"/>
      <c r="F23" s="18" t="s">
        <v>75</v>
      </c>
      <c r="G23" s="18">
        <v>0</v>
      </c>
      <c r="H23" s="18">
        <v>0</v>
      </c>
      <c r="I23" s="18">
        <v>2.25</v>
      </c>
      <c r="J23" s="18">
        <v>0.5</v>
      </c>
      <c r="K23" s="16">
        <v>2.75</v>
      </c>
      <c r="L23" s="4">
        <f t="shared" si="1"/>
        <v>0.06875</v>
      </c>
      <c r="M23" s="22">
        <f t="shared" si="0"/>
        <v>15.608695652173914</v>
      </c>
      <c r="O23" s="15"/>
      <c r="P23" s="18"/>
      <c r="Q23" s="18"/>
      <c r="R23" s="18"/>
      <c r="S23" s="21"/>
    </row>
    <row r="24" spans="1:19" ht="12.75">
      <c r="A24" s="18">
        <v>19</v>
      </c>
      <c r="B24" s="17" t="s">
        <v>77</v>
      </c>
      <c r="C24" s="18" t="s">
        <v>76</v>
      </c>
      <c r="D24" s="18" t="s">
        <v>46</v>
      </c>
      <c r="E24" s="18"/>
      <c r="F24" s="18" t="s">
        <v>47</v>
      </c>
      <c r="G24" s="18">
        <v>0</v>
      </c>
      <c r="H24" s="18">
        <v>0</v>
      </c>
      <c r="I24" s="18">
        <v>2.5</v>
      </c>
      <c r="J24" s="18">
        <v>0</v>
      </c>
      <c r="K24" s="16">
        <v>2.5</v>
      </c>
      <c r="L24" s="4">
        <f t="shared" si="1"/>
        <v>0.0625</v>
      </c>
      <c r="M24" s="22">
        <f t="shared" si="0"/>
        <v>12.065217391304348</v>
      </c>
      <c r="O24" s="15"/>
      <c r="P24" s="18"/>
      <c r="Q24" s="18"/>
      <c r="R24" s="18"/>
      <c r="S24" s="21"/>
    </row>
    <row r="25" spans="1:19" ht="12.75">
      <c r="A25" s="18">
        <v>20</v>
      </c>
      <c r="B25" s="17" t="s">
        <v>78</v>
      </c>
      <c r="C25" s="18" t="s">
        <v>69</v>
      </c>
      <c r="D25" s="18" t="s">
        <v>61</v>
      </c>
      <c r="E25" s="18"/>
      <c r="F25" s="18" t="s">
        <v>62</v>
      </c>
      <c r="G25" s="18">
        <v>0</v>
      </c>
      <c r="H25" s="18">
        <v>0</v>
      </c>
      <c r="I25" s="18">
        <v>1.5</v>
      </c>
      <c r="J25" s="18">
        <v>0</v>
      </c>
      <c r="K25" s="16">
        <v>1.5</v>
      </c>
      <c r="L25" s="4">
        <f t="shared" si="1"/>
        <v>0.0375</v>
      </c>
      <c r="M25" s="22">
        <f t="shared" si="0"/>
        <v>7.239130434782609</v>
      </c>
      <c r="O25" s="15"/>
      <c r="P25" s="20"/>
      <c r="Q25" s="18"/>
      <c r="R25" s="18"/>
      <c r="S25" s="21"/>
    </row>
    <row r="26" spans="1:19" ht="12.75">
      <c r="A26" s="18">
        <v>21</v>
      </c>
      <c r="B26" s="17" t="s">
        <v>79</v>
      </c>
      <c r="C26" s="18" t="s">
        <v>37</v>
      </c>
      <c r="D26" s="18" t="s">
        <v>0</v>
      </c>
      <c r="E26" s="18"/>
      <c r="F26" s="18" t="s">
        <v>43</v>
      </c>
      <c r="G26" s="18">
        <v>0</v>
      </c>
      <c r="H26" s="18">
        <v>0</v>
      </c>
      <c r="I26" s="18">
        <v>0</v>
      </c>
      <c r="J26" s="18">
        <v>0</v>
      </c>
      <c r="K26" s="16">
        <v>0</v>
      </c>
      <c r="L26" s="4">
        <f t="shared" si="1"/>
        <v>0</v>
      </c>
      <c r="M26" s="22">
        <f t="shared" si="0"/>
        <v>0</v>
      </c>
      <c r="O26" s="15"/>
      <c r="P26" s="18"/>
      <c r="Q26" s="18"/>
      <c r="R26" s="18"/>
      <c r="S26" s="21"/>
    </row>
    <row r="27" spans="1:19" ht="12.75">
      <c r="A27" s="18">
        <v>22</v>
      </c>
      <c r="B27" s="17" t="s">
        <v>81</v>
      </c>
      <c r="C27" s="18" t="s">
        <v>80</v>
      </c>
      <c r="D27" s="18" t="s">
        <v>82</v>
      </c>
      <c r="E27" s="18"/>
      <c r="F27" s="18" t="s">
        <v>83</v>
      </c>
      <c r="G27" s="18">
        <v>0</v>
      </c>
      <c r="H27" s="18">
        <v>0</v>
      </c>
      <c r="I27" s="18">
        <v>0</v>
      </c>
      <c r="J27" s="18">
        <v>0</v>
      </c>
      <c r="K27" s="16">
        <v>0</v>
      </c>
      <c r="L27" s="4">
        <f t="shared" si="1"/>
        <v>0</v>
      </c>
      <c r="M27" s="22">
        <f t="shared" si="0"/>
        <v>0</v>
      </c>
      <c r="O27" s="15"/>
      <c r="P27" s="18"/>
      <c r="Q27" s="18"/>
      <c r="R27" s="18"/>
      <c r="S27" s="21"/>
    </row>
    <row r="28" spans="1:19" ht="12.75">
      <c r="A28" s="18">
        <v>23</v>
      </c>
      <c r="B28" s="17" t="s">
        <v>85</v>
      </c>
      <c r="C28" s="18" t="s">
        <v>84</v>
      </c>
      <c r="D28" s="18" t="s">
        <v>61</v>
      </c>
      <c r="E28" s="18"/>
      <c r="F28" s="18" t="s">
        <v>86</v>
      </c>
      <c r="G28" s="18">
        <v>0</v>
      </c>
      <c r="H28" s="18">
        <v>0</v>
      </c>
      <c r="I28" s="18">
        <v>0</v>
      </c>
      <c r="J28" s="18">
        <v>0</v>
      </c>
      <c r="K28" s="16">
        <v>0</v>
      </c>
      <c r="L28" s="4">
        <f t="shared" si="1"/>
        <v>0</v>
      </c>
      <c r="M28" s="22">
        <f t="shared" si="0"/>
        <v>0</v>
      </c>
      <c r="O28" s="15"/>
      <c r="P28" s="18"/>
      <c r="Q28" s="18"/>
      <c r="R28" s="18"/>
      <c r="S28" s="21"/>
    </row>
    <row r="29" ht="12.75">
      <c r="S29" s="21"/>
    </row>
    <row r="30" spans="1:19" ht="12.75">
      <c r="A30" s="21" t="s">
        <v>87</v>
      </c>
      <c r="S30" s="21"/>
    </row>
    <row r="31" spans="7:19" ht="12.75">
      <c r="G31">
        <f>SUM(G4:G28)/23</f>
        <v>1.2608695652173914</v>
      </c>
      <c r="H31">
        <f>SUM(H4:H28)/23</f>
        <v>0.9130434782608695</v>
      </c>
      <c r="I31">
        <f>SUM(I4:I28)/23</f>
        <v>5.173913043478261</v>
      </c>
      <c r="J31">
        <f>SUM(J4:J28)/23</f>
        <v>0.5</v>
      </c>
      <c r="S31" s="21"/>
    </row>
    <row r="32" ht="12.75">
      <c r="S32" s="21"/>
    </row>
    <row r="33" ht="12.75">
      <c r="S33" s="21"/>
    </row>
    <row r="34" ht="12.75">
      <c r="S34" s="21"/>
    </row>
    <row r="35" ht="12.75">
      <c r="S35" s="21"/>
    </row>
    <row r="36" ht="12.75">
      <c r="S36" s="21"/>
    </row>
    <row r="37" ht="12.75">
      <c r="S37" s="21"/>
    </row>
    <row r="38" ht="12.75">
      <c r="S38" s="21"/>
    </row>
    <row r="39" ht="12.75">
      <c r="S39" s="21"/>
    </row>
    <row r="40" ht="12.75">
      <c r="S40" s="21"/>
    </row>
    <row r="41" ht="12.75">
      <c r="S41" s="21"/>
    </row>
    <row r="42" ht="12.75">
      <c r="S42" s="21"/>
    </row>
    <row r="43" ht="12.75">
      <c r="S43" s="21"/>
    </row>
    <row r="44" ht="12.75">
      <c r="S44" s="21"/>
    </row>
    <row r="45" ht="12.75">
      <c r="S45" s="21"/>
    </row>
    <row r="46" spans="1:19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5" t="s">
        <v>3</v>
      </c>
      <c r="B2" s="25"/>
      <c r="C2" s="25"/>
      <c r="D2" s="25"/>
      <c r="E2" s="25"/>
      <c r="F2" s="25"/>
      <c r="G2" s="25"/>
    </row>
    <row r="3" ht="12.75">
      <c r="A3" s="5"/>
    </row>
    <row r="4" spans="1:7" ht="15">
      <c r="A4" s="5"/>
      <c r="B4" s="6" t="s">
        <v>4</v>
      </c>
      <c r="C4" s="26" t="s">
        <v>19</v>
      </c>
      <c r="D4" s="26"/>
      <c r="E4" s="26"/>
      <c r="F4" s="26"/>
      <c r="G4" s="26"/>
    </row>
    <row r="5" spans="1:7" ht="15">
      <c r="A5" s="5"/>
      <c r="B5" s="6" t="s">
        <v>5</v>
      </c>
      <c r="C5" s="26" t="s">
        <v>20</v>
      </c>
      <c r="D5" s="26"/>
      <c r="E5" s="26"/>
      <c r="F5" s="26"/>
      <c r="G5" s="26"/>
    </row>
    <row r="6" spans="1:5" ht="15">
      <c r="A6" s="5"/>
      <c r="B6" s="6" t="s">
        <v>6</v>
      </c>
      <c r="C6" s="26" t="s">
        <v>21</v>
      </c>
      <c r="D6" s="26"/>
      <c r="E6" s="26"/>
    </row>
    <row r="7" spans="1:4" ht="15">
      <c r="A7" s="5"/>
      <c r="B7" s="6" t="s">
        <v>7</v>
      </c>
      <c r="C7" s="23">
        <v>40928</v>
      </c>
      <c r="D7" s="23"/>
    </row>
    <row r="8" spans="1:3" ht="15">
      <c r="A8" s="5"/>
      <c r="B8" t="s">
        <v>8</v>
      </c>
      <c r="C8" s="6"/>
    </row>
    <row r="9" spans="1:3" ht="15">
      <c r="A9" s="5"/>
      <c r="B9" t="s">
        <v>9</v>
      </c>
      <c r="C9" s="6">
        <v>40</v>
      </c>
    </row>
    <row r="10" ht="13.5" thickBot="1">
      <c r="A10" s="5"/>
    </row>
    <row r="11" spans="1:7" ht="30.75" thickBot="1">
      <c r="A11" s="7" t="s">
        <v>10</v>
      </c>
      <c r="B11" s="8" t="s">
        <v>11</v>
      </c>
      <c r="C11" s="8" t="s">
        <v>12</v>
      </c>
      <c r="D11" s="8" t="s">
        <v>13</v>
      </c>
      <c r="E11" s="8" t="s">
        <v>14</v>
      </c>
      <c r="F11" s="8" t="s">
        <v>15</v>
      </c>
      <c r="G11" s="9" t="s">
        <v>16</v>
      </c>
    </row>
    <row r="12" spans="1:7" ht="12.75">
      <c r="A12" s="10" t="s">
        <v>17</v>
      </c>
      <c r="B12" s="11"/>
      <c r="C12" s="11"/>
      <c r="D12" s="11"/>
      <c r="E12" s="11"/>
      <c r="F12" s="11"/>
      <c r="G12" s="11"/>
    </row>
    <row r="13" spans="1:7" ht="12.75">
      <c r="A13" s="12"/>
      <c r="B13" s="13"/>
      <c r="C13" s="13"/>
      <c r="D13" s="13"/>
      <c r="E13" s="13"/>
      <c r="F13" s="13"/>
      <c r="G13" s="13"/>
    </row>
    <row r="14" spans="1:7" ht="12.75">
      <c r="A14" s="12"/>
      <c r="B14" s="13"/>
      <c r="C14" s="13"/>
      <c r="D14" s="13"/>
      <c r="E14" s="13"/>
      <c r="F14" s="13"/>
      <c r="G14" s="13"/>
    </row>
    <row r="15" spans="1:7" ht="12.75">
      <c r="A15" s="12"/>
      <c r="B15" s="13"/>
      <c r="C15" s="13"/>
      <c r="D15" s="13"/>
      <c r="E15" s="13"/>
      <c r="F15" s="13"/>
      <c r="G15" s="13"/>
    </row>
    <row r="16" spans="1:7" ht="12.75">
      <c r="A16" s="12"/>
      <c r="B16" s="13"/>
      <c r="C16" s="13"/>
      <c r="D16" s="13"/>
      <c r="E16" s="13"/>
      <c r="F16" s="13"/>
      <c r="G16" s="13"/>
    </row>
    <row r="17" spans="1:7" ht="12.75">
      <c r="A17" s="12"/>
      <c r="B17" s="13"/>
      <c r="C17" s="13"/>
      <c r="D17" s="13"/>
      <c r="E17" s="13"/>
      <c r="F17" s="13"/>
      <c r="G17" s="13"/>
    </row>
    <row r="18" spans="1:7" ht="12.75">
      <c r="A18" s="12"/>
      <c r="B18" s="13"/>
      <c r="C18" s="13"/>
      <c r="D18" s="13"/>
      <c r="E18" s="13"/>
      <c r="F18" s="13"/>
      <c r="G18" s="13"/>
    </row>
    <row r="19" spans="1:7" ht="12.75">
      <c r="A19" s="12"/>
      <c r="B19" s="13"/>
      <c r="C19" s="13"/>
      <c r="D19" s="13"/>
      <c r="E19" s="13"/>
      <c r="F19" s="13"/>
      <c r="G19" s="13"/>
    </row>
    <row r="20" spans="1:7" ht="12.75">
      <c r="A20" s="12"/>
      <c r="B20" s="13"/>
      <c r="C20" s="13"/>
      <c r="D20" s="13"/>
      <c r="E20" s="13"/>
      <c r="F20" s="13"/>
      <c r="G20" s="13"/>
    </row>
    <row r="21" spans="1:7" ht="12.75">
      <c r="A21" s="12"/>
      <c r="B21" s="13"/>
      <c r="C21" s="13"/>
      <c r="D21" s="13"/>
      <c r="E21" s="13"/>
      <c r="F21" s="13"/>
      <c r="G21" s="13"/>
    </row>
    <row r="22" spans="1:7" ht="12.75">
      <c r="A22" s="12"/>
      <c r="B22" s="13"/>
      <c r="C22" s="13"/>
      <c r="D22" s="13"/>
      <c r="E22" s="13"/>
      <c r="F22" s="13"/>
      <c r="G22" s="13"/>
    </row>
    <row r="23" spans="1:7" ht="12.75">
      <c r="A23" s="12"/>
      <c r="B23" s="13"/>
      <c r="C23" s="13"/>
      <c r="D23" s="13"/>
      <c r="E23" s="13"/>
      <c r="F23" s="13"/>
      <c r="G23" s="13"/>
    </row>
    <row r="24" spans="1:7" ht="12.75">
      <c r="A24" s="12"/>
      <c r="B24" s="13"/>
      <c r="C24" s="13"/>
      <c r="D24" s="13"/>
      <c r="E24" s="13"/>
      <c r="F24" s="13"/>
      <c r="G24" s="13"/>
    </row>
    <row r="25" spans="1:7" ht="12.75">
      <c r="A25" s="12"/>
      <c r="B25" s="13"/>
      <c r="C25" s="13"/>
      <c r="D25" s="13"/>
      <c r="E25" s="13"/>
      <c r="F25" s="13"/>
      <c r="G25" s="13"/>
    </row>
    <row r="26" spans="1:7" ht="12.75">
      <c r="A26" s="12"/>
      <c r="B26" s="13"/>
      <c r="C26" s="13"/>
      <c r="D26" s="13"/>
      <c r="E26" s="13"/>
      <c r="F26" s="13"/>
      <c r="G26" s="13"/>
    </row>
    <row r="27" spans="1:7" ht="12.75">
      <c r="A27" s="12"/>
      <c r="B27" s="13"/>
      <c r="C27" s="13"/>
      <c r="D27" s="13"/>
      <c r="E27" s="13"/>
      <c r="F27" s="13"/>
      <c r="G27" s="13"/>
    </row>
    <row r="28" spans="1:7" ht="12.75">
      <c r="A28" s="12"/>
      <c r="B28" s="13"/>
      <c r="C28" s="13"/>
      <c r="D28" s="13"/>
      <c r="E28" s="13"/>
      <c r="F28" s="13"/>
      <c r="G28" s="13"/>
    </row>
    <row r="29" spans="1:7" ht="12.75">
      <c r="A29" s="12"/>
      <c r="B29" s="13"/>
      <c r="C29" s="13"/>
      <c r="D29" s="13"/>
      <c r="E29" s="13"/>
      <c r="F29" s="13"/>
      <c r="G29" s="13"/>
    </row>
    <row r="30" spans="1:7" ht="12.75">
      <c r="A30" s="12"/>
      <c r="B30" s="13"/>
      <c r="C30" s="13"/>
      <c r="D30" s="13"/>
      <c r="E30" s="13"/>
      <c r="F30" s="13"/>
      <c r="G30" s="13"/>
    </row>
    <row r="31" ht="12.75">
      <c r="A31" s="5"/>
    </row>
    <row r="32" spans="1:7" ht="12.75">
      <c r="A32" s="24" t="s">
        <v>18</v>
      </c>
      <c r="B32" s="24"/>
      <c r="C32" s="24"/>
      <c r="D32" s="24"/>
      <c r="E32" s="24"/>
      <c r="F32" s="24"/>
      <c r="G32" s="24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2018-04-28T08:52:46Z</dcterms:modified>
  <cp:category/>
  <cp:version/>
  <cp:contentType/>
  <cp:contentStatus/>
</cp:coreProperties>
</file>